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E3920680-D33F-4B48-AFF9-CCF29D1396E4}" xr6:coauthVersionLast="47" xr6:coauthVersionMax="47" xr10:uidLastSave="{00000000-0000-0000-0000-000000000000}"/>
  <bookViews>
    <workbookView xWindow="-98" yWindow="-98" windowWidth="22695" windowHeight="14595" activeTab="1" xr2:uid="{00000000-000D-0000-FFFF-FFFF00000000}"/>
  </bookViews>
  <sheets>
    <sheet name="table - 1" sheetId="1" r:id="rId1"/>
    <sheet name="table -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" l="1"/>
  <c r="H24" i="2"/>
  <c r="H23" i="2"/>
  <c r="H22" i="2"/>
  <c r="H21" i="2"/>
  <c r="H20" i="2"/>
  <c r="H19" i="2"/>
  <c r="F25" i="2"/>
  <c r="F24" i="2"/>
  <c r="F23" i="2"/>
  <c r="F22" i="2"/>
  <c r="F21" i="2"/>
  <c r="F20" i="2"/>
  <c r="F19" i="2"/>
  <c r="D25" i="2"/>
  <c r="D24" i="2"/>
  <c r="D23" i="2"/>
  <c r="D22" i="2"/>
  <c r="D21" i="2"/>
  <c r="D20" i="2"/>
  <c r="D19" i="2"/>
  <c r="G25" i="2"/>
  <c r="G24" i="2"/>
  <c r="G23" i="2"/>
  <c r="G22" i="2"/>
  <c r="G21" i="2"/>
  <c r="G20" i="2"/>
  <c r="G19" i="2"/>
  <c r="E25" i="2"/>
  <c r="C25" i="2"/>
</calcChain>
</file>

<file path=xl/sharedStrings.xml><?xml version="1.0" encoding="utf-8"?>
<sst xmlns="http://schemas.openxmlformats.org/spreadsheetml/2006/main" count="68" uniqueCount="25">
  <si>
    <t>The number of children (boys and girls) enrolled in secondary education, by Year level, by province.</t>
  </si>
  <si>
    <t>Year Level</t>
  </si>
  <si>
    <t>F</t>
  </si>
  <si>
    <t>M</t>
  </si>
  <si>
    <t>Grand Total</t>
  </si>
  <si>
    <t>Malampa</t>
  </si>
  <si>
    <t>Malampa Total</t>
  </si>
  <si>
    <t>Penama</t>
  </si>
  <si>
    <t>Penama Total</t>
  </si>
  <si>
    <t>Sanma</t>
  </si>
  <si>
    <t>Sanma Total</t>
  </si>
  <si>
    <t>Shefa</t>
  </si>
  <si>
    <t>Shefa Total</t>
  </si>
  <si>
    <t>Tafea</t>
  </si>
  <si>
    <t>Tafea Total</t>
  </si>
  <si>
    <t>Torba</t>
  </si>
  <si>
    <t>Torba Total</t>
  </si>
  <si>
    <t>#</t>
  </si>
  <si>
    <t>%</t>
  </si>
  <si>
    <t>Females</t>
  </si>
  <si>
    <t>Males</t>
  </si>
  <si>
    <t>Total</t>
  </si>
  <si>
    <t>Overall</t>
  </si>
  <si>
    <t>Table 1.3.3.B. Population figures of children enrolled in secondary education, by sex and province,2021.</t>
  </si>
  <si>
    <t>Table 1.3.3.A.Population figures of children endrolled in secondary education, sex and  province,2021.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</si>
</sst>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rgb="FF000000"/>
      <name val="Roboto"/>
    </font>
    <font>
      <sz val="10"/>
      <color rgb="FF000000"/>
      <name val="Arial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Chart 1.3.3 Population figures of children enrolled in secondary education, by sex and province, 2021</a:t>
            </a:r>
            <a:r>
              <a:rPr lang="fr-FR" sz="1200" baseline="0"/>
              <a:t>.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Females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- 2'!$B$19:$B$25</c:f>
              <c:strCache>
                <c:ptCount val="7"/>
                <c:pt idx="0">
                  <c:v>Malampa</c:v>
                </c:pt>
                <c:pt idx="1">
                  <c:v>Penama</c:v>
                </c:pt>
                <c:pt idx="2">
                  <c:v>Sanma</c:v>
                </c:pt>
                <c:pt idx="3">
                  <c:v>Shefa</c:v>
                </c:pt>
                <c:pt idx="4">
                  <c:v>Tafea</c:v>
                </c:pt>
                <c:pt idx="5">
                  <c:v>Torba</c:v>
                </c:pt>
                <c:pt idx="6">
                  <c:v>Overall</c:v>
                </c:pt>
              </c:strCache>
            </c:strRef>
          </c:cat>
          <c:val>
            <c:numRef>
              <c:f>'table - 2'!$D$19:$D$25</c:f>
              <c:numCache>
                <c:formatCode>0%</c:formatCode>
                <c:ptCount val="7"/>
                <c:pt idx="0">
                  <c:v>0.52210781344639612</c:v>
                </c:pt>
                <c:pt idx="1">
                  <c:v>0.51817413355874897</c:v>
                </c:pt>
                <c:pt idx="2">
                  <c:v>0.51301442138585995</c:v>
                </c:pt>
                <c:pt idx="3">
                  <c:v>0.52198343848580442</c:v>
                </c:pt>
                <c:pt idx="4">
                  <c:v>0.47598989048020218</c:v>
                </c:pt>
                <c:pt idx="5">
                  <c:v>0.51708074534161486</c:v>
                </c:pt>
                <c:pt idx="6">
                  <c:v>0.51316966891024396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0-44E0-AA37-F667B3D7A4F5}"/>
            </c:ext>
          </c:extLst>
        </c:ser>
        <c:ser>
          <c:idx val="1"/>
          <c:order val="1"/>
          <c:tx>
            <c:v>Males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- 2'!$B$19:$B$25</c:f>
              <c:strCache>
                <c:ptCount val="7"/>
                <c:pt idx="0">
                  <c:v>Malampa</c:v>
                </c:pt>
                <c:pt idx="1">
                  <c:v>Penama</c:v>
                </c:pt>
                <c:pt idx="2">
                  <c:v>Sanma</c:v>
                </c:pt>
                <c:pt idx="3">
                  <c:v>Shefa</c:v>
                </c:pt>
                <c:pt idx="4">
                  <c:v>Tafea</c:v>
                </c:pt>
                <c:pt idx="5">
                  <c:v>Torba</c:v>
                </c:pt>
                <c:pt idx="6">
                  <c:v>Overall</c:v>
                </c:pt>
              </c:strCache>
            </c:strRef>
          </c:cat>
          <c:val>
            <c:numRef>
              <c:f>'table - 2'!$F$19:$F$25</c:f>
              <c:numCache>
                <c:formatCode>0%</c:formatCode>
                <c:ptCount val="7"/>
                <c:pt idx="0">
                  <c:v>0.47789218655360388</c:v>
                </c:pt>
                <c:pt idx="1">
                  <c:v>0.48182586644125108</c:v>
                </c:pt>
                <c:pt idx="2">
                  <c:v>0.48698557861413999</c:v>
                </c:pt>
                <c:pt idx="3">
                  <c:v>0.47801656151419558</c:v>
                </c:pt>
                <c:pt idx="4">
                  <c:v>0.52401010951979776</c:v>
                </c:pt>
                <c:pt idx="5">
                  <c:v>0.48291925465838509</c:v>
                </c:pt>
                <c:pt idx="6">
                  <c:v>0.48683033108975604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0-44E0-AA37-F667B3D7A4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02503503"/>
        <c:axId val="502505167"/>
      </c:barChart>
      <c:catAx>
        <c:axId val="502503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5167"/>
        <c:crosses val="autoZero"/>
        <c:auto val="1"/>
        <c:lblAlgn val="ctr"/>
        <c:lblOffset val="100"/>
        <c:noMultiLvlLbl val="0"/>
      </c:catAx>
      <c:valAx>
        <c:axId val="502505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3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349176</xdr:colOff>
      <xdr:row>16</xdr:row>
      <xdr:rowOff>50426</xdr:rowOff>
    </xdr:from>
    <xdr:to>
      <xdr:col>17</xdr:col>
      <xdr:colOff>44376</xdr:colOff>
      <xdr:row>31</xdr:row>
      <xdr:rowOff>50427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3A2E12-F0E5-47C5-8BC6-62DA0718FA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>
      <selection sqref="A1:XFD1"/>
    </sheetView>
  </sheetViews>
  <sheetFormatPr defaultRowHeight="14.25" x14ac:dyDescent="0.45"/>
  <cols>
    <col min="2" max="2" width="11.1328125" customWidth="1"/>
    <col min="5" max="5" width="12" customWidth="1"/>
  </cols>
  <sheetData>
    <row r="1" spans="1:21" x14ac:dyDescent="0.45">
      <c r="A1" t="s">
        <v>24</v>
      </c>
      <c r="B1" s="1" t="s">
        <v>0</v>
      </c>
    </row>
    <row r="4" spans="1:21" ht="28.5" x14ac:dyDescent="0.45">
      <c r="B4" s="4"/>
      <c r="C4" s="12" t="s">
        <v>5</v>
      </c>
      <c r="D4" s="12"/>
      <c r="E4" s="4" t="s">
        <v>6</v>
      </c>
      <c r="F4" s="12" t="s">
        <v>7</v>
      </c>
      <c r="G4" s="12"/>
      <c r="H4" s="4" t="s">
        <v>8</v>
      </c>
      <c r="I4" s="12" t="s">
        <v>9</v>
      </c>
      <c r="J4" s="12"/>
      <c r="K4" s="4" t="s">
        <v>10</v>
      </c>
      <c r="L4" s="12" t="s">
        <v>11</v>
      </c>
      <c r="M4" s="12"/>
      <c r="N4" s="4" t="s">
        <v>12</v>
      </c>
      <c r="O4" s="12" t="s">
        <v>13</v>
      </c>
      <c r="P4" s="12"/>
      <c r="Q4" s="4" t="s">
        <v>14</v>
      </c>
      <c r="R4" s="12" t="s">
        <v>15</v>
      </c>
      <c r="S4" s="12"/>
      <c r="T4" s="4" t="s">
        <v>16</v>
      </c>
      <c r="U4" s="4" t="s">
        <v>4</v>
      </c>
    </row>
    <row r="5" spans="1:21" x14ac:dyDescent="0.45">
      <c r="B5" s="2" t="s">
        <v>1</v>
      </c>
      <c r="C5" s="3" t="s">
        <v>2</v>
      </c>
      <c r="D5" s="3" t="s">
        <v>3</v>
      </c>
      <c r="E5" s="3"/>
      <c r="F5" s="3" t="s">
        <v>2</v>
      </c>
      <c r="G5" s="3" t="s">
        <v>3</v>
      </c>
      <c r="H5" s="3"/>
      <c r="I5" s="3" t="s">
        <v>2</v>
      </c>
      <c r="J5" s="3" t="s">
        <v>3</v>
      </c>
      <c r="K5" s="3"/>
      <c r="L5" s="3" t="s">
        <v>2</v>
      </c>
      <c r="M5" s="3" t="s">
        <v>3</v>
      </c>
      <c r="N5" s="3"/>
      <c r="O5" s="3" t="s">
        <v>2</v>
      </c>
      <c r="P5" s="3" t="s">
        <v>3</v>
      </c>
      <c r="Q5" s="3"/>
      <c r="R5" s="3" t="s">
        <v>2</v>
      </c>
      <c r="S5" s="3" t="s">
        <v>3</v>
      </c>
      <c r="T5" s="3"/>
      <c r="U5" s="3"/>
    </row>
    <row r="6" spans="1:21" x14ac:dyDescent="0.45">
      <c r="B6" s="3">
        <v>7</v>
      </c>
      <c r="C6" s="3">
        <v>466</v>
      </c>
      <c r="D6" s="3">
        <v>479</v>
      </c>
      <c r="E6" s="3">
        <v>945</v>
      </c>
      <c r="F6" s="3">
        <v>306</v>
      </c>
      <c r="G6" s="3">
        <v>314</v>
      </c>
      <c r="H6" s="3">
        <v>620</v>
      </c>
      <c r="I6" s="3">
        <v>659</v>
      </c>
      <c r="J6" s="3">
        <v>685</v>
      </c>
      <c r="K6" s="3">
        <v>1344</v>
      </c>
      <c r="L6" s="3">
        <v>964</v>
      </c>
      <c r="M6" s="3">
        <v>1045</v>
      </c>
      <c r="N6" s="3">
        <v>2009</v>
      </c>
      <c r="O6" s="3">
        <v>449</v>
      </c>
      <c r="P6" s="3">
        <v>515</v>
      </c>
      <c r="Q6" s="3">
        <v>964</v>
      </c>
      <c r="R6" s="3">
        <v>105</v>
      </c>
      <c r="S6" s="3">
        <v>107</v>
      </c>
      <c r="T6" s="3">
        <v>212</v>
      </c>
      <c r="U6" s="3">
        <v>6094</v>
      </c>
    </row>
    <row r="7" spans="1:21" x14ac:dyDescent="0.45">
      <c r="B7" s="3">
        <v>8</v>
      </c>
      <c r="C7" s="3">
        <v>404</v>
      </c>
      <c r="D7" s="3">
        <v>392</v>
      </c>
      <c r="E7" s="3">
        <v>796</v>
      </c>
      <c r="F7" s="3">
        <v>277</v>
      </c>
      <c r="G7" s="3">
        <v>255</v>
      </c>
      <c r="H7" s="3">
        <v>532</v>
      </c>
      <c r="I7" s="3">
        <v>563</v>
      </c>
      <c r="J7" s="3">
        <v>551</v>
      </c>
      <c r="K7" s="3">
        <v>1114</v>
      </c>
      <c r="L7" s="3">
        <v>930</v>
      </c>
      <c r="M7" s="3">
        <v>899</v>
      </c>
      <c r="N7" s="3">
        <v>1829</v>
      </c>
      <c r="O7" s="3">
        <v>383</v>
      </c>
      <c r="P7" s="3">
        <v>413</v>
      </c>
      <c r="Q7" s="3">
        <v>796</v>
      </c>
      <c r="R7" s="3">
        <v>91</v>
      </c>
      <c r="S7" s="3">
        <v>71</v>
      </c>
      <c r="T7" s="3">
        <v>162</v>
      </c>
      <c r="U7" s="3">
        <v>5229</v>
      </c>
    </row>
    <row r="8" spans="1:21" x14ac:dyDescent="0.45">
      <c r="B8" s="3">
        <v>9</v>
      </c>
      <c r="C8" s="3">
        <v>350</v>
      </c>
      <c r="D8" s="3">
        <v>337</v>
      </c>
      <c r="E8" s="3">
        <v>687</v>
      </c>
      <c r="F8" s="3">
        <v>221</v>
      </c>
      <c r="G8" s="3">
        <v>208</v>
      </c>
      <c r="H8" s="3">
        <v>429</v>
      </c>
      <c r="I8" s="3">
        <v>518</v>
      </c>
      <c r="J8" s="3">
        <v>498</v>
      </c>
      <c r="K8" s="3">
        <v>1016</v>
      </c>
      <c r="L8" s="3">
        <v>769</v>
      </c>
      <c r="M8" s="3">
        <v>765</v>
      </c>
      <c r="N8" s="3">
        <v>1534</v>
      </c>
      <c r="O8" s="3">
        <v>351</v>
      </c>
      <c r="P8" s="3">
        <v>374</v>
      </c>
      <c r="Q8" s="3">
        <v>725</v>
      </c>
      <c r="R8" s="3">
        <v>67</v>
      </c>
      <c r="S8" s="3">
        <v>62</v>
      </c>
      <c r="T8" s="3">
        <v>129</v>
      </c>
      <c r="U8" s="3">
        <v>4520</v>
      </c>
    </row>
    <row r="9" spans="1:21" x14ac:dyDescent="0.45">
      <c r="B9" s="3">
        <v>10</v>
      </c>
      <c r="C9" s="3">
        <v>313</v>
      </c>
      <c r="D9" s="3">
        <v>210</v>
      </c>
      <c r="E9" s="3">
        <v>523</v>
      </c>
      <c r="F9" s="3">
        <v>205</v>
      </c>
      <c r="G9" s="3">
        <v>206</v>
      </c>
      <c r="H9" s="3">
        <v>411</v>
      </c>
      <c r="I9" s="3">
        <v>455</v>
      </c>
      <c r="J9" s="3">
        <v>418</v>
      </c>
      <c r="K9" s="3">
        <v>873</v>
      </c>
      <c r="L9" s="3">
        <v>778</v>
      </c>
      <c r="M9" s="3">
        <v>688</v>
      </c>
      <c r="N9" s="3">
        <v>1466</v>
      </c>
      <c r="O9" s="3">
        <v>245</v>
      </c>
      <c r="P9" s="3">
        <v>298</v>
      </c>
      <c r="Q9" s="3">
        <v>543</v>
      </c>
      <c r="R9" s="3">
        <v>41</v>
      </c>
      <c r="S9" s="3">
        <v>51</v>
      </c>
      <c r="T9" s="3">
        <v>92</v>
      </c>
      <c r="U9" s="3">
        <v>3908</v>
      </c>
    </row>
    <row r="10" spans="1:21" x14ac:dyDescent="0.45">
      <c r="B10" s="3">
        <v>11</v>
      </c>
      <c r="C10" s="3">
        <v>78</v>
      </c>
      <c r="D10" s="3">
        <v>73</v>
      </c>
      <c r="E10" s="3">
        <v>151</v>
      </c>
      <c r="F10" s="3">
        <v>85</v>
      </c>
      <c r="G10" s="3">
        <v>65</v>
      </c>
      <c r="H10" s="3">
        <v>150</v>
      </c>
      <c r="I10" s="3">
        <v>288</v>
      </c>
      <c r="J10" s="3">
        <v>252</v>
      </c>
      <c r="K10" s="3">
        <v>540</v>
      </c>
      <c r="L10" s="3">
        <v>661</v>
      </c>
      <c r="M10" s="3">
        <v>489</v>
      </c>
      <c r="N10" s="3">
        <v>1150</v>
      </c>
      <c r="O10" s="3">
        <v>135</v>
      </c>
      <c r="P10" s="3">
        <v>132</v>
      </c>
      <c r="Q10" s="3">
        <v>267</v>
      </c>
      <c r="R10" s="3">
        <v>16</v>
      </c>
      <c r="S10" s="3">
        <v>8</v>
      </c>
      <c r="T10" s="3">
        <v>24</v>
      </c>
      <c r="U10" s="3">
        <v>2282</v>
      </c>
    </row>
    <row r="11" spans="1:21" x14ac:dyDescent="0.45">
      <c r="B11" s="3">
        <v>12</v>
      </c>
      <c r="C11" s="3">
        <v>76</v>
      </c>
      <c r="D11" s="3">
        <v>57</v>
      </c>
      <c r="E11" s="3">
        <v>133</v>
      </c>
      <c r="F11" s="3">
        <v>79</v>
      </c>
      <c r="G11" s="3">
        <v>62</v>
      </c>
      <c r="H11" s="3">
        <v>141</v>
      </c>
      <c r="I11" s="3">
        <v>243</v>
      </c>
      <c r="J11" s="3">
        <v>199</v>
      </c>
      <c r="K11" s="3">
        <v>442</v>
      </c>
      <c r="L11" s="3">
        <v>612</v>
      </c>
      <c r="M11" s="3">
        <v>516</v>
      </c>
      <c r="N11" s="3">
        <v>1128</v>
      </c>
      <c r="O11" s="3">
        <v>81</v>
      </c>
      <c r="P11" s="3">
        <v>85</v>
      </c>
      <c r="Q11" s="3">
        <v>166</v>
      </c>
      <c r="R11" s="3">
        <v>10</v>
      </c>
      <c r="S11" s="3">
        <v>10</v>
      </c>
      <c r="T11" s="3">
        <v>20</v>
      </c>
      <c r="U11" s="3">
        <v>2030</v>
      </c>
    </row>
    <row r="12" spans="1:21" x14ac:dyDescent="0.45">
      <c r="B12" s="3">
        <v>13</v>
      </c>
      <c r="C12" s="3">
        <v>37</v>
      </c>
      <c r="D12" s="3">
        <v>30</v>
      </c>
      <c r="E12" s="3">
        <v>67</v>
      </c>
      <c r="F12" s="3">
        <v>53</v>
      </c>
      <c r="G12" s="3">
        <v>30</v>
      </c>
      <c r="H12" s="3">
        <v>83</v>
      </c>
      <c r="I12" s="3">
        <v>174</v>
      </c>
      <c r="J12" s="3">
        <v>150</v>
      </c>
      <c r="K12" s="3">
        <v>324</v>
      </c>
      <c r="L12" s="3">
        <v>469</v>
      </c>
      <c r="M12" s="3">
        <v>360</v>
      </c>
      <c r="N12" s="3">
        <v>829</v>
      </c>
      <c r="O12" s="3">
        <v>51</v>
      </c>
      <c r="P12" s="3">
        <v>49</v>
      </c>
      <c r="Q12" s="3">
        <v>100</v>
      </c>
      <c r="R12" s="3">
        <v>3</v>
      </c>
      <c r="S12" s="3">
        <v>2</v>
      </c>
      <c r="T12" s="3">
        <v>5</v>
      </c>
      <c r="U12" s="3">
        <v>1408</v>
      </c>
    </row>
    <row r="13" spans="1:21" x14ac:dyDescent="0.45">
      <c r="B13" s="3">
        <v>14</v>
      </c>
      <c r="C13" s="3"/>
      <c r="D13" s="3"/>
      <c r="E13" s="3"/>
      <c r="F13" s="3"/>
      <c r="G13" s="3"/>
      <c r="H13" s="3"/>
      <c r="I13" s="3">
        <v>17</v>
      </c>
      <c r="J13" s="3">
        <v>16</v>
      </c>
      <c r="K13" s="3">
        <v>33</v>
      </c>
      <c r="L13" s="3">
        <v>112</v>
      </c>
      <c r="M13" s="3">
        <v>87</v>
      </c>
      <c r="N13" s="3">
        <v>199</v>
      </c>
      <c r="O13" s="3"/>
      <c r="P13" s="3"/>
      <c r="Q13" s="3"/>
      <c r="R13" s="3"/>
      <c r="S13" s="3"/>
      <c r="T13" s="3"/>
      <c r="U13" s="3">
        <v>232</v>
      </c>
    </row>
    <row r="14" spans="1:21" x14ac:dyDescent="0.45">
      <c r="B14" s="3" t="s">
        <v>4</v>
      </c>
      <c r="C14" s="3">
        <v>1724</v>
      </c>
      <c r="D14" s="3">
        <v>1578</v>
      </c>
      <c r="E14" s="3">
        <v>3302</v>
      </c>
      <c r="F14" s="3">
        <v>1226</v>
      </c>
      <c r="G14" s="3">
        <v>1140</v>
      </c>
      <c r="H14" s="3">
        <v>2366</v>
      </c>
      <c r="I14" s="3">
        <v>2917</v>
      </c>
      <c r="J14" s="3">
        <v>2769</v>
      </c>
      <c r="K14" s="3">
        <v>5686</v>
      </c>
      <c r="L14" s="3">
        <v>5295</v>
      </c>
      <c r="M14" s="3">
        <v>4849</v>
      </c>
      <c r="N14" s="3">
        <v>10144</v>
      </c>
      <c r="O14" s="3">
        <v>1695</v>
      </c>
      <c r="P14" s="3">
        <v>1866</v>
      </c>
      <c r="Q14" s="3">
        <v>3561</v>
      </c>
      <c r="R14" s="3">
        <v>333</v>
      </c>
      <c r="S14" s="3">
        <v>311</v>
      </c>
      <c r="T14" s="3">
        <v>644</v>
      </c>
      <c r="U14" s="3">
        <v>25703</v>
      </c>
    </row>
  </sheetData>
  <mergeCells count="6">
    <mergeCell ref="R4:S4"/>
    <mergeCell ref="C4:D4"/>
    <mergeCell ref="F4:G4"/>
    <mergeCell ref="I4:J4"/>
    <mergeCell ref="L4:M4"/>
    <mergeCell ref="O4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7B2F0-ADD1-491A-85BD-A849A18755B7}">
  <dimension ref="B1:O28"/>
  <sheetViews>
    <sheetView tabSelected="1" zoomScale="85" zoomScaleNormal="85" workbookViewId="0">
      <selection activeCell="G28" sqref="G28"/>
    </sheetView>
  </sheetViews>
  <sheetFormatPr defaultColWidth="8.86328125" defaultRowHeight="14.25" x14ac:dyDescent="0.45"/>
  <cols>
    <col min="1" max="1" width="8.86328125" style="6"/>
    <col min="2" max="2" width="11.1328125" style="6" customWidth="1"/>
    <col min="3" max="16384" width="8.86328125" style="6"/>
  </cols>
  <sheetData>
    <row r="1" spans="2:15" x14ac:dyDescent="0.45">
      <c r="B1" s="5" t="s">
        <v>0</v>
      </c>
    </row>
    <row r="4" spans="2:15" ht="28.5" x14ac:dyDescent="0.45">
      <c r="B4" s="7"/>
      <c r="C4" s="18" t="s">
        <v>5</v>
      </c>
      <c r="D4" s="18"/>
      <c r="E4" s="18" t="s">
        <v>7</v>
      </c>
      <c r="F4" s="18"/>
      <c r="G4" s="18" t="s">
        <v>9</v>
      </c>
      <c r="H4" s="18"/>
      <c r="I4" s="18" t="s">
        <v>11</v>
      </c>
      <c r="J4" s="18"/>
      <c r="K4" s="18" t="s">
        <v>13</v>
      </c>
      <c r="L4" s="18"/>
      <c r="M4" s="18" t="s">
        <v>15</v>
      </c>
      <c r="N4" s="18"/>
      <c r="O4" s="7" t="s">
        <v>4</v>
      </c>
    </row>
    <row r="5" spans="2:15" x14ac:dyDescent="0.45">
      <c r="B5" s="9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G5" s="10" t="s">
        <v>2</v>
      </c>
      <c r="H5" s="10" t="s">
        <v>3</v>
      </c>
      <c r="I5" s="10" t="s">
        <v>2</v>
      </c>
      <c r="J5" s="10" t="s">
        <v>3</v>
      </c>
      <c r="K5" s="10" t="s">
        <v>2</v>
      </c>
      <c r="L5" s="10" t="s">
        <v>3</v>
      </c>
      <c r="M5" s="10" t="s">
        <v>2</v>
      </c>
      <c r="N5" s="10" t="s">
        <v>3</v>
      </c>
      <c r="O5" s="10"/>
    </row>
    <row r="6" spans="2:15" x14ac:dyDescent="0.45">
      <c r="B6" s="10">
        <v>7</v>
      </c>
      <c r="C6" s="10">
        <v>466</v>
      </c>
      <c r="D6" s="10">
        <v>479</v>
      </c>
      <c r="E6" s="10">
        <v>306</v>
      </c>
      <c r="F6" s="10">
        <v>314</v>
      </c>
      <c r="G6" s="10">
        <v>659</v>
      </c>
      <c r="H6" s="10">
        <v>685</v>
      </c>
      <c r="I6" s="10">
        <v>964</v>
      </c>
      <c r="J6" s="10">
        <v>1045</v>
      </c>
      <c r="K6" s="10">
        <v>449</v>
      </c>
      <c r="L6" s="10">
        <v>515</v>
      </c>
      <c r="M6" s="10">
        <v>105</v>
      </c>
      <c r="N6" s="10">
        <v>107</v>
      </c>
      <c r="O6" s="10">
        <v>6094</v>
      </c>
    </row>
    <row r="7" spans="2:15" x14ac:dyDescent="0.45">
      <c r="B7" s="10">
        <v>8</v>
      </c>
      <c r="C7" s="10">
        <v>404</v>
      </c>
      <c r="D7" s="10">
        <v>392</v>
      </c>
      <c r="E7" s="10">
        <v>277</v>
      </c>
      <c r="F7" s="10">
        <v>255</v>
      </c>
      <c r="G7" s="10">
        <v>563</v>
      </c>
      <c r="H7" s="10">
        <v>551</v>
      </c>
      <c r="I7" s="10">
        <v>930</v>
      </c>
      <c r="J7" s="10">
        <v>899</v>
      </c>
      <c r="K7" s="10">
        <v>383</v>
      </c>
      <c r="L7" s="10">
        <v>413</v>
      </c>
      <c r="M7" s="10">
        <v>91</v>
      </c>
      <c r="N7" s="10">
        <v>71</v>
      </c>
      <c r="O7" s="10">
        <v>5229</v>
      </c>
    </row>
    <row r="8" spans="2:15" x14ac:dyDescent="0.45">
      <c r="B8" s="10">
        <v>9</v>
      </c>
      <c r="C8" s="10">
        <v>350</v>
      </c>
      <c r="D8" s="10">
        <v>337</v>
      </c>
      <c r="E8" s="10">
        <v>221</v>
      </c>
      <c r="F8" s="10">
        <v>208</v>
      </c>
      <c r="G8" s="10">
        <v>518</v>
      </c>
      <c r="H8" s="10">
        <v>498</v>
      </c>
      <c r="I8" s="10">
        <v>769</v>
      </c>
      <c r="J8" s="10">
        <v>765</v>
      </c>
      <c r="K8" s="10">
        <v>351</v>
      </c>
      <c r="L8" s="10">
        <v>374</v>
      </c>
      <c r="M8" s="10">
        <v>67</v>
      </c>
      <c r="N8" s="10">
        <v>62</v>
      </c>
      <c r="O8" s="10">
        <v>4520</v>
      </c>
    </row>
    <row r="9" spans="2:15" x14ac:dyDescent="0.45">
      <c r="B9" s="10">
        <v>10</v>
      </c>
      <c r="C9" s="10">
        <v>313</v>
      </c>
      <c r="D9" s="10">
        <v>210</v>
      </c>
      <c r="E9" s="10">
        <v>205</v>
      </c>
      <c r="F9" s="10">
        <v>206</v>
      </c>
      <c r="G9" s="10">
        <v>455</v>
      </c>
      <c r="H9" s="10">
        <v>418</v>
      </c>
      <c r="I9" s="10">
        <v>778</v>
      </c>
      <c r="J9" s="10">
        <v>688</v>
      </c>
      <c r="K9" s="10">
        <v>245</v>
      </c>
      <c r="L9" s="10">
        <v>298</v>
      </c>
      <c r="M9" s="10">
        <v>41</v>
      </c>
      <c r="N9" s="10">
        <v>51</v>
      </c>
      <c r="O9" s="10">
        <v>3908</v>
      </c>
    </row>
    <row r="10" spans="2:15" x14ac:dyDescent="0.45">
      <c r="B10" s="10">
        <v>11</v>
      </c>
      <c r="C10" s="10">
        <v>78</v>
      </c>
      <c r="D10" s="10">
        <v>73</v>
      </c>
      <c r="E10" s="10">
        <v>85</v>
      </c>
      <c r="F10" s="10">
        <v>65</v>
      </c>
      <c r="G10" s="10">
        <v>288</v>
      </c>
      <c r="H10" s="10">
        <v>252</v>
      </c>
      <c r="I10" s="10">
        <v>661</v>
      </c>
      <c r="J10" s="10">
        <v>489</v>
      </c>
      <c r="K10" s="10">
        <v>135</v>
      </c>
      <c r="L10" s="10">
        <v>132</v>
      </c>
      <c r="M10" s="10">
        <v>16</v>
      </c>
      <c r="N10" s="10">
        <v>8</v>
      </c>
      <c r="O10" s="10">
        <v>2282</v>
      </c>
    </row>
    <row r="11" spans="2:15" x14ac:dyDescent="0.45">
      <c r="B11" s="10">
        <v>12</v>
      </c>
      <c r="C11" s="10">
        <v>76</v>
      </c>
      <c r="D11" s="10">
        <v>57</v>
      </c>
      <c r="E11" s="10">
        <v>79</v>
      </c>
      <c r="F11" s="10">
        <v>62</v>
      </c>
      <c r="G11" s="10">
        <v>243</v>
      </c>
      <c r="H11" s="10">
        <v>199</v>
      </c>
      <c r="I11" s="10">
        <v>612</v>
      </c>
      <c r="J11" s="10">
        <v>516</v>
      </c>
      <c r="K11" s="10">
        <v>81</v>
      </c>
      <c r="L11" s="10">
        <v>85</v>
      </c>
      <c r="M11" s="10">
        <v>10</v>
      </c>
      <c r="N11" s="10">
        <v>10</v>
      </c>
      <c r="O11" s="10">
        <v>2030</v>
      </c>
    </row>
    <row r="12" spans="2:15" x14ac:dyDescent="0.45">
      <c r="B12" s="10">
        <v>13</v>
      </c>
      <c r="C12" s="10">
        <v>37</v>
      </c>
      <c r="D12" s="10">
        <v>30</v>
      </c>
      <c r="E12" s="10">
        <v>53</v>
      </c>
      <c r="F12" s="10">
        <v>30</v>
      </c>
      <c r="G12" s="10">
        <v>174</v>
      </c>
      <c r="H12" s="10">
        <v>150</v>
      </c>
      <c r="I12" s="10">
        <v>469</v>
      </c>
      <c r="J12" s="10">
        <v>360</v>
      </c>
      <c r="K12" s="10">
        <v>51</v>
      </c>
      <c r="L12" s="10">
        <v>49</v>
      </c>
      <c r="M12" s="10">
        <v>3</v>
      </c>
      <c r="N12" s="10">
        <v>2</v>
      </c>
      <c r="O12" s="10">
        <v>1408</v>
      </c>
    </row>
    <row r="13" spans="2:15" x14ac:dyDescent="0.45">
      <c r="B13" s="10">
        <v>14</v>
      </c>
      <c r="C13" s="10"/>
      <c r="D13" s="10"/>
      <c r="E13" s="10"/>
      <c r="F13" s="10"/>
      <c r="G13" s="10">
        <v>17</v>
      </c>
      <c r="H13" s="10">
        <v>16</v>
      </c>
      <c r="I13" s="10">
        <v>112</v>
      </c>
      <c r="J13" s="10">
        <v>87</v>
      </c>
      <c r="K13" s="10"/>
      <c r="L13" s="10"/>
      <c r="M13" s="10"/>
      <c r="N13" s="10"/>
      <c r="O13" s="10">
        <v>232</v>
      </c>
    </row>
    <row r="14" spans="2:15" x14ac:dyDescent="0.45">
      <c r="B14" s="10" t="s">
        <v>4</v>
      </c>
      <c r="C14" s="10">
        <v>1724</v>
      </c>
      <c r="D14" s="10">
        <v>1578</v>
      </c>
      <c r="E14" s="10">
        <v>1226</v>
      </c>
      <c r="F14" s="10">
        <v>1140</v>
      </c>
      <c r="G14" s="10">
        <v>2917</v>
      </c>
      <c r="H14" s="10">
        <v>2769</v>
      </c>
      <c r="I14" s="10">
        <v>5295</v>
      </c>
      <c r="J14" s="10">
        <v>4849</v>
      </c>
      <c r="K14" s="10">
        <v>1695</v>
      </c>
      <c r="L14" s="10">
        <v>1866</v>
      </c>
      <c r="M14" s="10">
        <v>333</v>
      </c>
      <c r="N14" s="10">
        <v>311</v>
      </c>
      <c r="O14" s="10">
        <v>25703</v>
      </c>
    </row>
    <row r="17" spans="2:8" x14ac:dyDescent="0.45">
      <c r="B17" s="16"/>
      <c r="C17" s="15" t="s">
        <v>19</v>
      </c>
      <c r="D17" s="15"/>
      <c r="E17" s="15" t="s">
        <v>20</v>
      </c>
      <c r="F17" s="15"/>
      <c r="G17" s="13" t="s">
        <v>21</v>
      </c>
      <c r="H17" s="14"/>
    </row>
    <row r="18" spans="2:8" x14ac:dyDescent="0.45">
      <c r="B18" s="17"/>
      <c r="C18" s="10" t="s">
        <v>17</v>
      </c>
      <c r="D18" s="10" t="s">
        <v>18</v>
      </c>
      <c r="E18" s="10" t="s">
        <v>17</v>
      </c>
      <c r="F18" s="10" t="s">
        <v>18</v>
      </c>
      <c r="G18" s="10" t="s">
        <v>17</v>
      </c>
      <c r="H18" s="10" t="s">
        <v>18</v>
      </c>
    </row>
    <row r="19" spans="2:8" x14ac:dyDescent="0.45">
      <c r="B19" s="8" t="s">
        <v>5</v>
      </c>
      <c r="C19" s="10">
        <v>1724</v>
      </c>
      <c r="D19" s="11">
        <f>C19/$G19</f>
        <v>0.52210781344639612</v>
      </c>
      <c r="E19" s="10">
        <v>1578</v>
      </c>
      <c r="F19" s="11">
        <f>E19/$G19</f>
        <v>0.47789218655360388</v>
      </c>
      <c r="G19" s="10">
        <f>SUM(C19,E19)</f>
        <v>3302</v>
      </c>
      <c r="H19" s="11">
        <f>G19/G$25</f>
        <v>0.12846749406684044</v>
      </c>
    </row>
    <row r="20" spans="2:8" x14ac:dyDescent="0.45">
      <c r="B20" s="8" t="s">
        <v>7</v>
      </c>
      <c r="C20" s="10">
        <v>1226</v>
      </c>
      <c r="D20" s="11">
        <f t="shared" ref="D20:F25" si="0">C20/$G20</f>
        <v>0.51817413355874897</v>
      </c>
      <c r="E20" s="10">
        <v>1140</v>
      </c>
      <c r="F20" s="11">
        <f t="shared" si="0"/>
        <v>0.48182586644125108</v>
      </c>
      <c r="G20" s="10">
        <f t="shared" ref="G20:G25" si="1">SUM(C20,E20)</f>
        <v>2366</v>
      </c>
      <c r="H20" s="11">
        <f t="shared" ref="H20:H25" si="2">G20/G$25</f>
        <v>9.2051511496712451E-2</v>
      </c>
    </row>
    <row r="21" spans="2:8" x14ac:dyDescent="0.45">
      <c r="B21" s="8" t="s">
        <v>9</v>
      </c>
      <c r="C21" s="10">
        <v>2917</v>
      </c>
      <c r="D21" s="11">
        <f t="shared" si="0"/>
        <v>0.51301442138585995</v>
      </c>
      <c r="E21" s="10">
        <v>2769</v>
      </c>
      <c r="F21" s="11">
        <f t="shared" si="0"/>
        <v>0.48698557861413999</v>
      </c>
      <c r="G21" s="10">
        <f t="shared" si="1"/>
        <v>5686</v>
      </c>
      <c r="H21" s="11">
        <f t="shared" si="2"/>
        <v>0.22121931292067074</v>
      </c>
    </row>
    <row r="22" spans="2:8" x14ac:dyDescent="0.45">
      <c r="B22" s="8" t="s">
        <v>11</v>
      </c>
      <c r="C22" s="10">
        <v>5295</v>
      </c>
      <c r="D22" s="11">
        <f t="shared" si="0"/>
        <v>0.52198343848580442</v>
      </c>
      <c r="E22" s="10">
        <v>4849</v>
      </c>
      <c r="F22" s="11">
        <f t="shared" si="0"/>
        <v>0.47801656151419558</v>
      </c>
      <c r="G22" s="10">
        <f t="shared" si="1"/>
        <v>10144</v>
      </c>
      <c r="H22" s="11">
        <f t="shared" si="2"/>
        <v>0.39466210170019062</v>
      </c>
    </row>
    <row r="23" spans="2:8" x14ac:dyDescent="0.45">
      <c r="B23" s="8" t="s">
        <v>13</v>
      </c>
      <c r="C23" s="10">
        <v>1695</v>
      </c>
      <c r="D23" s="11">
        <f t="shared" si="0"/>
        <v>0.47598989048020218</v>
      </c>
      <c r="E23" s="10">
        <v>1866</v>
      </c>
      <c r="F23" s="11">
        <f t="shared" si="0"/>
        <v>0.52401010951979776</v>
      </c>
      <c r="G23" s="10">
        <f t="shared" si="1"/>
        <v>3561</v>
      </c>
      <c r="H23" s="11">
        <f t="shared" si="2"/>
        <v>0.13854413881648056</v>
      </c>
    </row>
    <row r="24" spans="2:8" x14ac:dyDescent="0.45">
      <c r="B24" s="8" t="s">
        <v>15</v>
      </c>
      <c r="C24" s="10">
        <v>333</v>
      </c>
      <c r="D24" s="11">
        <f t="shared" si="0"/>
        <v>0.51708074534161486</v>
      </c>
      <c r="E24" s="10">
        <v>311</v>
      </c>
      <c r="F24" s="11">
        <f t="shared" si="0"/>
        <v>0.48291925465838509</v>
      </c>
      <c r="G24" s="10">
        <f t="shared" si="1"/>
        <v>644</v>
      </c>
      <c r="H24" s="11">
        <f t="shared" si="2"/>
        <v>2.5055440999105161E-2</v>
      </c>
    </row>
    <row r="25" spans="2:8" x14ac:dyDescent="0.45">
      <c r="B25" s="8" t="s">
        <v>22</v>
      </c>
      <c r="C25" s="10">
        <f>SUM(C19:C24)</f>
        <v>13190</v>
      </c>
      <c r="D25" s="11">
        <f t="shared" si="0"/>
        <v>0.51316966891024396</v>
      </c>
      <c r="E25" s="10">
        <f>SUM(E19:E24)</f>
        <v>12513</v>
      </c>
      <c r="F25" s="11">
        <f t="shared" si="0"/>
        <v>0.48683033108975604</v>
      </c>
      <c r="G25" s="10">
        <f t="shared" si="1"/>
        <v>25703</v>
      </c>
      <c r="H25" s="11">
        <f t="shared" si="2"/>
        <v>1</v>
      </c>
    </row>
    <row r="28" spans="2:8" x14ac:dyDescent="0.45">
      <c r="G28" s="6" t="s">
        <v>23</v>
      </c>
    </row>
  </sheetData>
  <mergeCells count="10">
    <mergeCell ref="G17:H17"/>
    <mergeCell ref="C17:D17"/>
    <mergeCell ref="E17:F17"/>
    <mergeCell ref="B17:B18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- 1</vt:lpstr>
      <vt:lpstr>table - 2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2022-04-20T02:52:20Z</dcterms:modified>
</cp:coreProperties>
</file>